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ånadsbudget" sheetId="1" state="visible" r:id="rId3"/>
  </sheets>
  <definedNames>
    <definedName function="false" hidden="false" localSheetId="0" name="_xlnm.Print_Area" vbProcedure="false">Månadsbudget!$A$1:$E$26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<sst xmlns="http://schemas.openxmlformats.org/spreadsheetml/2006/main" count="43" uniqueCount="38">
  <si>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 xml:space="preserve">Månadsbudget – Frisörsalongen</t>
  </si>
  <si>
    <t xml:space="preserve">Månad: oktober 2026. Alla belopp i kronor exklusive moms.</t>
  </si>
  <si>
    <t xml:space="preserve">INTÄKTER</t>
  </si>
  <si>
    <t xml:space="preserve">Tjänst</t>
  </si>
  <si>
    <t xml:space="preserve">Antal</t>
  </si>
  <si>
    <t xml:space="preserve">Pris per st</t>
  </si>
  <si>
    <t xml:space="preserve">Belopp</t>
  </si>
  <si>
    <t xml:space="preserve">Kommentar</t>
  </si>
  <si>
    <t xml:space="preserve">Klippning</t>
  </si>
  <si>
    <t xml:space="preserve">Dam, herr och barn, snittpris</t>
  </si>
  <si>
    <t xml:space="preserve">Färgning</t>
  </si>
  <si>
    <t xml:space="preserve">Hel- och slingfärgning, snittpris</t>
  </si>
  <si>
    <t xml:space="preserve">Styling</t>
  </si>
  <si>
    <t xml:space="preserve">Uppsättning, fest och bröllop</t>
  </si>
  <si>
    <t xml:space="preserve">Summa intäkter</t>
  </si>
  <si>
    <t xml:space="preserve">Antal besök totalt och total intäkt</t>
  </si>
  <si>
    <t xml:space="preserve">KOSTNADER</t>
  </si>
  <si>
    <t xml:space="preserve">Kostnadspost</t>
  </si>
  <si>
    <t xml:space="preserve">Belopp per st</t>
  </si>
  <si>
    <t xml:space="preserve">Hyra lokal</t>
  </si>
  <si>
    <t xml:space="preserve">Månadshyra inklusive värme</t>
  </si>
  <si>
    <t xml:space="preserve">Löner, bruttolön</t>
  </si>
  <si>
    <t xml:space="preserve">Två anställda frisörer</t>
  </si>
  <si>
    <t xml:space="preserve">Arbetsgivaravgifter</t>
  </si>
  <si>
    <t xml:space="preserve">31,42 % på bruttolönerna</t>
  </si>
  <si>
    <t xml:space="preserve">Material och produkter</t>
  </si>
  <si>
    <t xml:space="preserve">Färg, schampo, förbrukning</t>
  </si>
  <si>
    <t xml:space="preserve">El</t>
  </si>
  <si>
    <t xml:space="preserve">Belysning, föner, apparater</t>
  </si>
  <si>
    <t xml:space="preserve">Försäkring</t>
  </si>
  <si>
    <t xml:space="preserve">Företags- och ansvarsförsäkring</t>
  </si>
  <si>
    <t xml:space="preserve">Summa kostnader</t>
  </si>
  <si>
    <t xml:space="preserve">SUMMERING</t>
  </si>
  <si>
    <t xml:space="preserve">Kostnaderna dras av</t>
  </si>
  <si>
    <t xml:space="preserve">Resultat före skatt</t>
  </si>
  <si>
    <t xml:space="preserve">Vinstmarginal</t>
  </si>
  <si>
    <t xml:space="preserve">Resultat delat med intäkter</t>
  </si>
  <si>
    <t xml:space="preserve">Intäkt per besök i snitt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</si>
</sst>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&quot; kr&quot;"/>
    <numFmt numFmtId="167" formatCode="0.00\ %"/>
    <numFmt numFmtId="168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E2EFDA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DDEBF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  <border diagonalUp="false" diagonalDown="false">
      <left/>
      <right/>
      <top style="thin">
        <color rgb="FF808080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  <col collapsed="false" customWidth="true" hidden="false" outlineLevel="0" max="5" min="5" style="0" width="44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4" t="s">
        <v>2</v>
      </c>
      <c r="B4" s="5"/>
      <c r="C4" s="5"/>
      <c r="D4" s="5"/>
      <c r="E4" s="6"/>
    </row>
    <row r="5" customFormat="false" ht="15" hidden="false" customHeight="false" outlineLevel="0" collapsed="false">
      <c r="A5" s="7" t="s">
        <v>3</v>
      </c>
      <c r="B5" s="8" t="s">
        <v>4</v>
      </c>
      <c r="C5" s="8" t="s">
        <v>5</v>
      </c>
      <c r="D5" s="8" t="s">
        <v>6</v>
      </c>
      <c r="E5" s="7" t="s">
        <v>7</v>
      </c>
    </row>
    <row r="6" customFormat="false" ht="15" hidden="false" customHeight="false" outlineLevel="0" collapsed="false">
      <c r="A6" s="2" t="s">
        <v>8</v>
      </c>
      <c r="B6" s="9" t="n">
        <v>180</v>
      </c>
      <c r="C6" s="10" t="n">
        <v>480</v>
      </c>
      <c r="D6" s="10" t="n">
        <f aca="false">B6*C6</f>
        <v>86400</v>
      </c>
      <c r="E6" s="3" t="s">
        <v>9</v>
      </c>
    </row>
    <row r="7" customFormat="false" ht="15" hidden="false" customHeight="false" outlineLevel="0" collapsed="false">
      <c r="A7" s="2" t="s">
        <v>10</v>
      </c>
      <c r="B7" s="9" t="n">
        <v>45</v>
      </c>
      <c r="C7" s="10" t="n">
        <v>1250</v>
      </c>
      <c r="D7" s="10" t="n">
        <f aca="false">B7*C7</f>
        <v>56250</v>
      </c>
      <c r="E7" s="3" t="s">
        <v>11</v>
      </c>
    </row>
    <row r="8" customFormat="false" ht="15" hidden="false" customHeight="false" outlineLevel="0" collapsed="false">
      <c r="A8" s="2" t="s">
        <v>12</v>
      </c>
      <c r="B8" s="9" t="n">
        <v>30</v>
      </c>
      <c r="C8" s="10" t="n">
        <v>550</v>
      </c>
      <c r="D8" s="10" t="n">
        <f aca="false">B8*C8</f>
        <v>16500</v>
      </c>
      <c r="E8" s="3" t="s">
        <v>13</v>
      </c>
    </row>
    <row r="9" customFormat="false" ht="15" hidden="false" customHeight="false" outlineLevel="0" collapsed="false">
      <c r="A9" s="11" t="s">
        <v>14</v>
      </c>
      <c r="B9" s="12" t="n">
        <f aca="false">SUM(B6:B8)</f>
        <v>255</v>
      </c>
      <c r="C9" s="13"/>
      <c r="D9" s="14" t="n">
        <f aca="false">SUM(D6:D8)</f>
        <v>159150</v>
      </c>
      <c r="E9" s="15" t="s">
        <v>15</v>
      </c>
    </row>
    <row r="10" customFormat="false" ht="15" hidden="false" customHeight="false" outlineLevel="0" collapsed="false">
      <c r="A10" s="2"/>
      <c r="B10" s="16"/>
      <c r="C10" s="16"/>
      <c r="D10" s="16"/>
      <c r="E10" s="3"/>
    </row>
    <row r="11" customFormat="false" ht="15" hidden="false" customHeight="false" outlineLevel="0" collapsed="false">
      <c r="A11" s="4" t="s">
        <v>16</v>
      </c>
      <c r="B11" s="5"/>
      <c r="C11" s="5"/>
      <c r="D11" s="5"/>
      <c r="E11" s="6"/>
    </row>
    <row r="12" customFormat="false" ht="15" hidden="false" customHeight="false" outlineLevel="0" collapsed="false">
      <c r="A12" s="7" t="s">
        <v>17</v>
      </c>
      <c r="B12" s="8" t="s">
        <v>4</v>
      </c>
      <c r="C12" s="8" t="s">
        <v>18</v>
      </c>
      <c r="D12" s="8" t="s">
        <v>6</v>
      </c>
      <c r="E12" s="7" t="s">
        <v>7</v>
      </c>
    </row>
    <row r="13" customFormat="false" ht="15" hidden="false" customHeight="false" outlineLevel="0" collapsed="false">
      <c r="A13" s="2" t="s">
        <v>19</v>
      </c>
      <c r="B13" s="16"/>
      <c r="C13" s="16"/>
      <c r="D13" s="10" t="n">
        <v>22000</v>
      </c>
      <c r="E13" s="3" t="s">
        <v>20</v>
      </c>
    </row>
    <row r="14" customFormat="false" ht="15" hidden="false" customHeight="false" outlineLevel="0" collapsed="false">
      <c r="A14" s="2" t="s">
        <v>21</v>
      </c>
      <c r="B14" s="9" t="n">
        <v>2</v>
      </c>
      <c r="C14" s="10" t="n">
        <v>28000</v>
      </c>
      <c r="D14" s="10" t="n">
        <f aca="false">B14*C14</f>
        <v>56000</v>
      </c>
      <c r="E14" s="3" t="s">
        <v>22</v>
      </c>
    </row>
    <row r="15" customFormat="false" ht="15" hidden="false" customHeight="false" outlineLevel="0" collapsed="false">
      <c r="A15" s="2" t="s">
        <v>23</v>
      </c>
      <c r="B15" s="16"/>
      <c r="C15" s="17" t="n">
        <v>0.3142</v>
      </c>
      <c r="D15" s="10" t="n">
        <f aca="false">ROUND(D14*C15,0)</f>
        <v>17595</v>
      </c>
      <c r="E15" s="3" t="s">
        <v>24</v>
      </c>
    </row>
    <row r="16" customFormat="false" ht="15" hidden="false" customHeight="false" outlineLevel="0" collapsed="false">
      <c r="A16" s="2" t="s">
        <v>25</v>
      </c>
      <c r="B16" s="16"/>
      <c r="C16" s="16"/>
      <c r="D16" s="10" t="n">
        <v>14000</v>
      </c>
      <c r="E16" s="3" t="s">
        <v>26</v>
      </c>
    </row>
    <row r="17" customFormat="false" ht="15" hidden="false" customHeight="false" outlineLevel="0" collapsed="false">
      <c r="A17" s="2" t="s">
        <v>27</v>
      </c>
      <c r="B17" s="16"/>
      <c r="C17" s="16"/>
      <c r="D17" s="10" t="n">
        <v>1800</v>
      </c>
      <c r="E17" s="3" t="s">
        <v>28</v>
      </c>
    </row>
    <row r="18" customFormat="false" ht="15" hidden="false" customHeight="false" outlineLevel="0" collapsed="false">
      <c r="A18" s="2" t="s">
        <v>29</v>
      </c>
      <c r="B18" s="16"/>
      <c r="C18" s="16"/>
      <c r="D18" s="10" t="n">
        <v>1200</v>
      </c>
      <c r="E18" s="3" t="s">
        <v>30</v>
      </c>
    </row>
    <row r="19" customFormat="false" ht="15" hidden="false" customHeight="false" outlineLevel="0" collapsed="false">
      <c r="A19" s="11" t="s">
        <v>31</v>
      </c>
      <c r="B19" s="13"/>
      <c r="C19" s="13"/>
      <c r="D19" s="14" t="n">
        <f aca="false">SUM(D13:D18)</f>
        <v>112595</v>
      </c>
      <c r="E19" s="15"/>
    </row>
    <row r="20" customFormat="false" ht="15" hidden="false" customHeight="false" outlineLevel="0" collapsed="false">
      <c r="A20" s="2"/>
      <c r="B20" s="16"/>
      <c r="C20" s="16"/>
      <c r="D20" s="16"/>
      <c r="E20" s="3"/>
    </row>
    <row r="21" customFormat="false" ht="15" hidden="false" customHeight="false" outlineLevel="0" collapsed="false">
      <c r="A21" s="4" t="s">
        <v>32</v>
      </c>
      <c r="B21" s="5"/>
      <c r="C21" s="5"/>
      <c r="D21" s="5"/>
      <c r="E21" s="6"/>
    </row>
    <row r="22" customFormat="false" ht="15" hidden="false" customHeight="false" outlineLevel="0" collapsed="false">
      <c r="A22" s="2" t="s">
        <v>14</v>
      </c>
      <c r="B22" s="16"/>
      <c r="C22" s="16"/>
      <c r="D22" s="10" t="n">
        <f aca="false">D9</f>
        <v>159150</v>
      </c>
      <c r="E22" s="3"/>
    </row>
    <row r="23" customFormat="false" ht="15" hidden="false" customHeight="false" outlineLevel="0" collapsed="false">
      <c r="A23" s="2" t="s">
        <v>31</v>
      </c>
      <c r="B23" s="16"/>
      <c r="C23" s="16"/>
      <c r="D23" s="10" t="n">
        <f aca="false">-D19</f>
        <v>-112595</v>
      </c>
      <c r="E23" s="3" t="s">
        <v>33</v>
      </c>
    </row>
    <row r="24" customFormat="false" ht="15" hidden="false" customHeight="false" outlineLevel="0" collapsed="false">
      <c r="A24" s="18" t="s">
        <v>34</v>
      </c>
      <c r="B24" s="19"/>
      <c r="C24" s="19"/>
      <c r="D24" s="20" t="n">
        <f aca="false">D22+D23</f>
        <v>46555</v>
      </c>
      <c r="E24" s="21"/>
    </row>
    <row r="25" customFormat="false" ht="15" hidden="false" customHeight="false" outlineLevel="0" collapsed="false">
      <c r="A25" s="2" t="s">
        <v>35</v>
      </c>
      <c r="B25" s="16"/>
      <c r="C25" s="16"/>
      <c r="D25" s="22" t="n">
        <f aca="false">IF(D22=0,0,D24/D22)</f>
        <v>0.292522777254163</v>
      </c>
      <c r="E25" s="3" t="s">
        <v>36</v>
      </c>
    </row>
    <row r="26" customFormat="false" ht="15" hidden="false" customHeight="false" outlineLevel="0" collapsed="false">
      <c r="A26" s="2" t="s">
        <v>37</v>
      </c>
      <c r="B26" s="16"/>
      <c r="C26" s="16"/>
      <c r="D26" s="10" t="n">
        <f aca="false">IF(B9=0,0,D9/B9)</f>
        <v>624.117647058824</v>
      </c>
      <c r="E26" s="3"/>
    </row>
  </sheetData>
  <printOptions headings="fals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2026-09-22T17:02:06Z</dcterms:created>
  <dc:creator>openpyxl</dc:creator>
  <dc:description/>
  <dc:language>sv-SE</dc:language>
  <cp:lastModifiedBy/>
  <dcterms:modified xsi:type="dcterms:W3CDTF">2026-09-22T17:02:06Z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